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0_WSP_Likwiduj bariery 2\zapytania ofertowe\Recepcja\zapytanie — 2\"/>
    </mc:Choice>
  </mc:AlternateContent>
  <xr:revisionPtr revIDLastSave="0" documentId="13_ncr:1_{3BFCF064-3A6E-4494-AC0B-65B179A21DAA}" xr6:coauthVersionLast="47" xr6:coauthVersionMax="47" xr10:uidLastSave="{00000000-0000-0000-0000-000000000000}"/>
  <bookViews>
    <workbookView xWindow="28680" yWindow="-120" windowWidth="29040" windowHeight="15720" tabRatio="759" xr2:uid="{00000000-000D-0000-FFFF-FFFF00000000}"/>
  </bookViews>
  <sheets>
    <sheet name="WSP_00_RECEPCJA" sheetId="31" r:id="rId1"/>
    <sheet name="WSP_00_ŁAZIENKA IIp" sheetId="30" state="hidden" r:id="rId2"/>
    <sheet name="WSP_00_ŁAZIENKA Ip" sheetId="29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8" i="30" l="1"/>
  <c r="H27" i="30" s="1"/>
  <c r="H29" i="30"/>
  <c r="H29" i="29"/>
  <c r="H27" i="29"/>
  <c r="H28" i="29"/>
</calcChain>
</file>

<file path=xl/sharedStrings.xml><?xml version="1.0" encoding="utf-8"?>
<sst xmlns="http://schemas.openxmlformats.org/spreadsheetml/2006/main" count="292" uniqueCount="135">
  <si>
    <t>LP</t>
  </si>
  <si>
    <t>PRODUCENT</t>
  </si>
  <si>
    <t>ILOŚĆ</t>
  </si>
  <si>
    <t>szt.</t>
  </si>
  <si>
    <t>RODZAJ</t>
  </si>
  <si>
    <r>
      <t xml:space="preserve">MODEL </t>
    </r>
    <r>
      <rPr>
        <i/>
        <sz val="10"/>
        <color theme="1"/>
        <rFont val="Calibri"/>
        <family val="2"/>
        <charset val="238"/>
        <scheme val="minor"/>
      </rPr>
      <t>[LINK]</t>
    </r>
  </si>
  <si>
    <r>
      <t>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</si>
  <si>
    <t>UWAGI</t>
  </si>
  <si>
    <r>
      <t xml:space="preserve">CENA KATALOG. </t>
    </r>
    <r>
      <rPr>
        <i/>
        <sz val="9"/>
        <color theme="1"/>
        <rFont val="Calibri"/>
        <family val="2"/>
        <charset val="238"/>
        <scheme val="minor"/>
      </rPr>
      <t>[PLN]</t>
    </r>
  </si>
  <si>
    <r>
      <t xml:space="preserve">KATALOGOWA 
CENA ŁĄCZNA
</t>
    </r>
    <r>
      <rPr>
        <i/>
        <sz val="9"/>
        <color theme="1"/>
        <rFont val="Calibri"/>
        <family val="2"/>
        <charset val="238"/>
        <scheme val="minor"/>
      </rPr>
      <t>[PLN]</t>
    </r>
  </si>
  <si>
    <r>
      <t xml:space="preserve">WYMIAR </t>
    </r>
    <r>
      <rPr>
        <sz val="9"/>
        <color theme="1"/>
        <rFont val="Calibri"/>
        <family val="2"/>
        <charset val="238"/>
        <scheme val="minor"/>
      </rPr>
      <t>[CM]</t>
    </r>
    <r>
      <rPr>
        <b/>
        <sz val="10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SxGxW</t>
    </r>
  </si>
  <si>
    <t>M10</t>
  </si>
  <si>
    <t>LUSTRO</t>
  </si>
  <si>
    <t>L01</t>
  </si>
  <si>
    <t>M02</t>
  </si>
  <si>
    <t>M03</t>
  </si>
  <si>
    <t>M04</t>
  </si>
  <si>
    <t>M05</t>
  </si>
  <si>
    <t>M06</t>
  </si>
  <si>
    <t>M07</t>
  </si>
  <si>
    <t>M11</t>
  </si>
  <si>
    <t>M12</t>
  </si>
  <si>
    <t>W01</t>
  </si>
  <si>
    <t>W02</t>
  </si>
  <si>
    <t>P01</t>
  </si>
  <si>
    <t>M13</t>
  </si>
  <si>
    <t>KOLOR BIAŁY</t>
  </si>
  <si>
    <t>M01</t>
  </si>
  <si>
    <t>UMYWALKA ZINTEGROWANA</t>
  </si>
  <si>
    <t>GEBERIT</t>
  </si>
  <si>
    <t>MERIDA</t>
  </si>
  <si>
    <t>PUBLICA</t>
  </si>
  <si>
    <t>55X70</t>
  </si>
  <si>
    <t>ECO JET</t>
  </si>
  <si>
    <t>KOSZ WISZACY</t>
  </si>
  <si>
    <t>MERCURY KMC 101</t>
  </si>
  <si>
    <t>40X18,5X60</t>
  </si>
  <si>
    <t>DOZWONIK MYDŁA</t>
  </si>
  <si>
    <t>PODAJNIK RĘCZNIKOW PAPIEROWYCH</t>
  </si>
  <si>
    <t>STELLA Anti-FingerPrint AUTOMATIC MAXI CSM573</t>
  </si>
  <si>
    <t>9X9X28</t>
  </si>
  <si>
    <t>STELLA AUTOMATIC SLIM DSM220</t>
  </si>
  <si>
    <t>29X20X37,5</t>
  </si>
  <si>
    <t>WIESZAK</t>
  </si>
  <si>
    <t>SUSZARKA DO RĄK</t>
  </si>
  <si>
    <t>M08</t>
  </si>
  <si>
    <t>M09</t>
  </si>
  <si>
    <t>ZAWÓR</t>
  </si>
  <si>
    <t>WPUST</t>
  </si>
  <si>
    <t>KESSEL</t>
  </si>
  <si>
    <t>GLOBE</t>
  </si>
  <si>
    <t>10X10</t>
  </si>
  <si>
    <t>STELLA GSM403</t>
  </si>
  <si>
    <t>SZCZOTKA DO TOALET</t>
  </si>
  <si>
    <t>SZ16S</t>
  </si>
  <si>
    <t>MISKA USTĘPOWA</t>
  </si>
  <si>
    <t>DESKA</t>
  </si>
  <si>
    <t>ZESTAW PODTYNKOWY</t>
  </si>
  <si>
    <t>PRZYCISK</t>
  </si>
  <si>
    <t>KOLO</t>
  </si>
  <si>
    <t>NOVA PRO BB</t>
  </si>
  <si>
    <t>TECHNIC GT</t>
  </si>
  <si>
    <t>PLAY CHROM 94152002</t>
  </si>
  <si>
    <t>SYFON</t>
  </si>
  <si>
    <t>BATERIA UMYWALKOWA</t>
  </si>
  <si>
    <t>UCHWYT DO PAPIERU TOALETOWEGO</t>
  </si>
  <si>
    <t xml:space="preserve">LEHNEN </t>
  </si>
  <si>
    <t>FUNKTION L1103100</t>
  </si>
  <si>
    <t>FUNKTION L1061101</t>
  </si>
  <si>
    <t>PORECZ PROSTA 60</t>
  </si>
  <si>
    <t>PORĘCZ PRZYŚCIENNA 85</t>
  </si>
  <si>
    <t>FUNKTION L1000601</t>
  </si>
  <si>
    <t>RIMFREE, WISZACA</t>
  </si>
  <si>
    <t>NOVA PRO BB M33520</t>
  </si>
  <si>
    <t>WYKONCZENIA PODŁÓG I SCIAN</t>
  </si>
  <si>
    <t>DOWNLIGHT</t>
  </si>
  <si>
    <t>WYPOSAŻENIE</t>
  </si>
  <si>
    <t>ZESTAWIENIE WYPOSAŻENIA I WYKOŃCZEŃ</t>
  </si>
  <si>
    <t>70X114</t>
  </si>
  <si>
    <t>MEDICO NEW BATERIA</t>
  </si>
  <si>
    <t>KFA</t>
  </si>
  <si>
    <t>L02</t>
  </si>
  <si>
    <t>SYSTEM ALARM.-PRZYWOŁAWCZY</t>
  </si>
  <si>
    <t>Centralka alarmowa</t>
  </si>
  <si>
    <t>Lokalny sygnalizator akustyczno-optyczny</t>
  </si>
  <si>
    <t>Przycisk resetujący</t>
  </si>
  <si>
    <t>Sufitowy przełącznik cięgnowy</t>
  </si>
  <si>
    <t>L02.1</t>
  </si>
  <si>
    <t>L02.2</t>
  </si>
  <si>
    <t>L02.3</t>
  </si>
  <si>
    <t>L02.4</t>
  </si>
  <si>
    <t>ALARMNET</t>
  </si>
  <si>
    <t>DSAB2SET</t>
  </si>
  <si>
    <t>S01</t>
  </si>
  <si>
    <t>FARBA DO POMIESZCZEŃ MOKRYCH</t>
  </si>
  <si>
    <t xml:space="preserve">PET LED 230V </t>
  </si>
  <si>
    <t xml:space="preserve"> AQFORM</t>
  </si>
  <si>
    <t>⌀ 60mm;
L=120mm</t>
  </si>
  <si>
    <t>NATYNKOWA, KOLOR BIAŁY</t>
  </si>
  <si>
    <t>TIKKURILLA</t>
  </si>
  <si>
    <t>LUJA 7</t>
  </si>
  <si>
    <t>INSTALACJE</t>
  </si>
  <si>
    <t>PŁYTA PODŁOGOWA</t>
  </si>
  <si>
    <t>PŁYTKA ŚCIENNA JASNA</t>
  </si>
  <si>
    <t>PŁYTKA ŚCIENNA CIEMNA</t>
  </si>
  <si>
    <t>TUBADZIN</t>
  </si>
  <si>
    <t xml:space="preserve">FAIR BEIGE 2 MAT/TORANO BEIGE MAT </t>
  </si>
  <si>
    <t xml:space="preserve">TORANO BEIGE MAT </t>
  </si>
  <si>
    <t>INDUSTRIO DARK BROWN</t>
  </si>
  <si>
    <t>Z01</t>
  </si>
  <si>
    <t>LADA RECEPCYJNA</t>
  </si>
  <si>
    <t>ELEMENTY INSTALACJI</t>
  </si>
  <si>
    <t>L03</t>
  </si>
  <si>
    <t>LAMPA LINIOWA</t>
  </si>
  <si>
    <t>PROMIENNIK CZERWIENI</t>
  </si>
  <si>
    <t>REFLEKTOR/PODŚWIETLENIE LED</t>
  </si>
  <si>
    <t>ZABUDOWY INDYWIDUALNE</t>
  </si>
  <si>
    <t>INNE</t>
  </si>
  <si>
    <t>I01</t>
  </si>
  <si>
    <t>LOGOTYP</t>
  </si>
  <si>
    <t>Z02</t>
  </si>
  <si>
    <t>MASKOWNICA GRZEJNIKA</t>
  </si>
  <si>
    <t>WYMAGANIA</t>
  </si>
  <si>
    <t>- moc minimalna: 2200 W
- wymiary min.: 116 x 18,4 x 8,7 cm (D*S*W)
- maks. moc osiągana w czasie: &lt; 30 s
- min.: światło widzialne: &lt; 300 lm
- natężenie prądu: 9,57 A
- stopień ochrony: IP 44
- gwarancja: 2 lata
- min. 3-żyłowy kabel zasilający (110 cm / 3 x 1,5 mm²)
- sterowanie zdalne
- zdalne przełączanie pilotem na podczerwień
(WŁ./WYŁ., 100%, 50% mocy).
W zestawie pilot oraz uchwyty do montażu na ścianie lub suficie</t>
  </si>
  <si>
    <t>- materiał obudowy: aluminium
- zasilanie: 220 ... 240 V
- źródło światła: LED
- moc oprawy:	17 - 44 W
- liczba źródeł światła: 1
- rodzaj osprzętu: zasilacz
- zawiera źródło światła
- zasilacz: typ DALI, ON/OFF
- zakres temperatur pracy [°C]: -15 ... 40
- tolerancja mocy i strumienia świetlnego: +/-10%
- strumień świetlny oprawy [lm]: 1760 - 6280 lm
- skuteczność świetlna oprawy [lm/W]: 104 - 143 lm/W
- barwa światła: biała
- wskaźnik oddawania barw: 80, 90
- podział światła: Średniostrumieniowy
- klasa oprawy: I
- stopień ochrony (IP): IP20
- odporność udarowa: IK04
- klasa ochronności: I
- współczynnik migotania światła	=&lt; 3%
- ochrona źródła światła
Akcesoria: Łącznik (liniowy, 90°, T, X, ścienny, sufitowy); zawieszenia (zwykłe, elektryczne), końcówki.</t>
  </si>
  <si>
    <t>Załącznik nr 2 do Zapytania ofertowego</t>
  </si>
  <si>
    <t>- Materiał: Elementy recepcji wykonane z płyt oklejonych fornirem dębowym, wykończonym pod kolor drzwi znajdujących się na miejscu inwestycji.
- Technologia: Wszystkie elementy narażone na uszkodzenia eksploatacyjne zostaną wzmocnione drewnem, obłogiem lub innymi metodami zabezpieczającymi w formie podziałów - narożników fazowanych na płasko z kontynuacją tekstury drewna (niewidoczne), które zostaną omówione i doprecyzowane przed realizacją.
- Konstrukcja umożliwia demontaż oraz ewentualną przyszłą regenerację poszczególnychelementów recepcji.
- Lakierowanie: Zastosowany zostanie lakier nawierzchniowy strukturyzujący drewno opodwyższonej odporności na uszkodzenia mechaniczne i ścieranie.
2. Próbki i akceptacja
- Cena obejmuje wykonanie prób koloru na formatkach o wymiarach 50x50 cm.
- Próbki zostaną przedstawione projektantowi oraz inwestorowi do akceptacji przed rozpoczęciemprodukcji.</t>
  </si>
  <si>
    <t>Logotyp został ujęty w dokumentacji projektowej. Logotym mocowany na dystansach z podświetleniem LED od tyłu. Oświetlenie tworzy tzw. "łune światła" tworząc efekt świetlny. Projekt warsztatowy po stronie Wykonawcy do akceptacji Zamawiającego. Barwa światła 6000 K</t>
  </si>
  <si>
    <t>Podświetlenie zgodne z dokuemtacacją. Barwa światła 6000 K</t>
  </si>
  <si>
    <t>Maskownica grzejnika do indywidalnego wykonania wg dokumentacji projektowej. Rysunek warsztatowy po stronie Wykonawcy do akceptacji Zamawiąjcego.</t>
  </si>
  <si>
    <t>\</t>
  </si>
  <si>
    <t>Producent, model 
(jeśli dotyczy)</t>
  </si>
  <si>
    <t xml:space="preserve">
SZCZEGÓŁOWY OPIS ZAMÓWIENIA
Dotyczy zapytania ofertowego nr WSP-UD/2025/08/02 na realizację jest usługi dostosowania budynku Wyższej Szkoły Prawa we Wrocławiu (ul. Św. Jadwigi 12, 50-266 Wrocław) do potrzeb osób z niepełnosprawnościami poprzez modernizację wejścia głównego oraz holu Uczelni, w tym wykonanie zabudowy meblowej na potrzeby szatni i recepcji
w ramach projektu „Likwiduj bariery 2! Dostępność WSP dla osób z niepełnosprawnościami”</t>
  </si>
  <si>
    <t>Część I zamówienia – usługa dostosowania budynku Wyższej Szkoły Prawa we Wrocławiu (ul. Św. Jadwigi 12, 50-266 Wrocław) do potrzeb osób z niepełnosprawnościami poprzez modernizację wejścia głównego oraz holu Uczelni - prace remontowo-budowlane</t>
  </si>
  <si>
    <t>Część II zamówienia – usługa dostosowania budynku Wyższej Szkoły Prawa we Wrocławiu (ul. Św. Jadwigi 12, 50-266 Wrocław) do potrzeb osób z niepełnosprawnościami poprzez modernizację wejścia głównego oraz holu Uczelni – wykonanie i montaż zabudowy meblowej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</si>
</sst>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9"/>
      <name val="Calibri"/>
      <family val="2"/>
      <scheme val="minor"/>
    </font>
    <font>
      <sz val="9"/>
      <name val="Calibri"/>
      <family val="2"/>
      <charset val="238"/>
      <scheme val="minor"/>
    </font>
    <font>
      <strike/>
      <sz val="9"/>
      <name val="Calibri"/>
      <family val="2"/>
      <charset val="238"/>
      <scheme val="minor"/>
    </font>
    <font>
      <i/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6">
    <xf numFmtId="0" fontId="0" fillId="0" borderId="0" xfId="0"/>
    <xf numFmtId="0" fontId="2" fillId="0" borderId="11" xfId="0" applyFont="1" applyBorder="1" applyAlignment="1">
      <alignment horizontal="center"/>
    </xf>
    <xf numFmtId="0" fontId="1" fillId="0" borderId="0" xfId="1"/>
    <xf numFmtId="0" fontId="2" fillId="0" borderId="11" xfId="0" applyFont="1" applyBorder="1" applyAlignment="1">
      <alignment horizontal="center" vertical="center"/>
    </xf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4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0" fontId="13" fillId="0" borderId="1" xfId="0" applyFont="1" applyBorder="1"/>
    <xf numFmtId="0" fontId="8" fillId="3" borderId="17" xfId="0" applyFont="1" applyFill="1" applyBorder="1" applyAlignment="1">
      <alignment vertical="center"/>
    </xf>
    <xf numFmtId="0" fontId="8" fillId="3" borderId="16" xfId="0" applyFont="1" applyFill="1" applyBorder="1" applyAlignment="1">
      <alignment vertical="center"/>
    </xf>
    <xf numFmtId="0" fontId="2" fillId="2" borderId="2" xfId="0" applyFont="1" applyFill="1" applyBorder="1"/>
    <xf numFmtId="0" fontId="2" fillId="2" borderId="0" xfId="0" applyFont="1" applyFill="1"/>
    <xf numFmtId="0" fontId="15" fillId="3" borderId="15" xfId="0" applyFont="1" applyFill="1" applyBorder="1" applyAlignment="1">
      <alignment vertical="center"/>
    </xf>
    <xf numFmtId="0" fontId="15" fillId="3" borderId="17" xfId="0" applyFont="1" applyFill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horizontal="left" vertical="center" wrapText="1"/>
    </xf>
    <xf numFmtId="0" fontId="16" fillId="0" borderId="18" xfId="0" applyFont="1" applyBorder="1"/>
    <xf numFmtId="2" fontId="12" fillId="0" borderId="1" xfId="0" applyNumberFormat="1" applyFont="1" applyBorder="1"/>
    <xf numFmtId="0" fontId="12" fillId="0" borderId="1" xfId="0" applyFont="1" applyBorder="1" applyProtection="1">
      <protection locked="0"/>
    </xf>
    <xf numFmtId="2" fontId="12" fillId="0" borderId="1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/>
      <protection locked="0"/>
    </xf>
    <xf numFmtId="4" fontId="11" fillId="0" borderId="1" xfId="0" applyNumberFormat="1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vertical="center" wrapText="1"/>
    </xf>
    <xf numFmtId="0" fontId="2" fillId="2" borderId="2" xfId="0" applyFont="1" applyFill="1" applyBorder="1" applyProtection="1"/>
    <xf numFmtId="0" fontId="2" fillId="2" borderId="0" xfId="0" applyFont="1" applyFill="1" applyProtection="1"/>
    <xf numFmtId="0" fontId="2" fillId="0" borderId="21" xfId="0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 vertical="center"/>
    </xf>
    <xf numFmtId="0" fontId="15" fillId="3" borderId="15" xfId="0" applyFont="1" applyFill="1" applyBorder="1" applyAlignment="1" applyProtection="1">
      <alignment vertical="center"/>
    </xf>
    <xf numFmtId="0" fontId="15" fillId="3" borderId="17" xfId="0" applyFont="1" applyFill="1" applyBorder="1" applyAlignment="1" applyProtection="1">
      <alignment vertical="center"/>
    </xf>
    <xf numFmtId="0" fontId="8" fillId="3" borderId="17" xfId="0" applyFont="1" applyFill="1" applyBorder="1" applyAlignment="1" applyProtection="1">
      <alignment vertical="center"/>
    </xf>
    <xf numFmtId="0" fontId="8" fillId="3" borderId="16" xfId="0" applyFont="1" applyFill="1" applyBorder="1" applyAlignment="1" applyProtection="1">
      <alignment vertical="center"/>
    </xf>
    <xf numFmtId="0" fontId="16" fillId="0" borderId="1" xfId="0" applyFont="1" applyBorder="1" applyProtection="1"/>
    <xf numFmtId="0" fontId="16" fillId="0" borderId="1" xfId="0" quotePrefix="1" applyFont="1" applyBorder="1" applyAlignment="1" applyProtection="1">
      <alignment wrapText="1"/>
    </xf>
    <xf numFmtId="0" fontId="16" fillId="0" borderId="1" xfId="0" applyFont="1" applyBorder="1" applyAlignment="1" applyProtection="1">
      <alignment wrapText="1"/>
    </xf>
    <xf numFmtId="0" fontId="16" fillId="0" borderId="1" xfId="0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left" vertical="center" wrapText="1"/>
    </xf>
    <xf numFmtId="0" fontId="15" fillId="3" borderId="18" xfId="0" applyFont="1" applyFill="1" applyBorder="1" applyAlignment="1" applyProtection="1">
      <alignment vertical="center"/>
    </xf>
    <xf numFmtId="0" fontId="15" fillId="3" borderId="23" xfId="0" applyFont="1" applyFill="1" applyBorder="1" applyAlignment="1" applyProtection="1">
      <alignment vertical="center"/>
    </xf>
    <xf numFmtId="0" fontId="8" fillId="3" borderId="23" xfId="0" applyFont="1" applyFill="1" applyBorder="1" applyAlignment="1" applyProtection="1">
      <alignment vertical="center"/>
    </xf>
    <xf numFmtId="0" fontId="8" fillId="3" borderId="24" xfId="0" applyFont="1" applyFill="1" applyBorder="1" applyAlignment="1" applyProtection="1">
      <alignment vertical="center"/>
    </xf>
    <xf numFmtId="0" fontId="12" fillId="0" borderId="1" xfId="0" applyFont="1" applyBorder="1" applyProtection="1"/>
    <xf numFmtId="0" fontId="2" fillId="3" borderId="25" xfId="0" applyFont="1" applyFill="1" applyBorder="1" applyAlignment="1" applyProtection="1">
      <alignment horizontal="center" vertical="center"/>
    </xf>
    <xf numFmtId="0" fontId="2" fillId="3" borderId="26" xfId="0" applyFont="1" applyFill="1" applyBorder="1" applyAlignment="1" applyProtection="1">
      <alignment horizontal="center" vertical="center"/>
    </xf>
    <xf numFmtId="0" fontId="2" fillId="3" borderId="27" xfId="0" applyFont="1" applyFill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 wrapText="1"/>
    </xf>
    <xf numFmtId="0" fontId="14" fillId="0" borderId="13" xfId="0" applyFont="1" applyBorder="1" applyAlignment="1" applyProtection="1">
      <alignment horizontal="center"/>
      <protection locked="0"/>
    </xf>
    <xf numFmtId="0" fontId="14" fillId="0" borderId="14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 wrapText="1"/>
      <protection locked="0"/>
    </xf>
    <xf numFmtId="0" fontId="14" fillId="0" borderId="14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kfa.pl/pl-PL/produkt/w-kategorii/jednouchwytowe-stojace/medico-new-bateria-kuchenna/439/3226" TargetMode="External"/><Relationship Id="rId3" Type="http://schemas.openxmlformats.org/officeDocument/2006/relationships/hyperlink" Target="https://merida.com.pl/produkt/kosz-otwarty-wiszacy-merida-mercury-poj-25-l-czarny-kmc101" TargetMode="External"/><Relationship Id="rId7" Type="http://schemas.openxmlformats.org/officeDocument/2006/relationships/hyperlink" Target="https://merida.com.pl/produkt/wieszak-kolkowy-merida-stella-matowy-gsm403" TargetMode="External"/><Relationship Id="rId2" Type="http://schemas.openxmlformats.org/officeDocument/2006/relationships/hyperlink" Target="https://catalog.geberit.pl/pl-PL/product/PRO_581320" TargetMode="External"/><Relationship Id="rId1" Type="http://schemas.openxmlformats.org/officeDocument/2006/relationships/hyperlink" Target="https://merida.com.pl/produkt/suszarka-kieszeniowa-do-rak-merida-eco-jet-stal-matowa-ejm373" TargetMode="External"/><Relationship Id="rId6" Type="http://schemas.openxmlformats.org/officeDocument/2006/relationships/hyperlink" Target="https://merida.com.pl/produkt/szczotka-do-wc-z-uchwytem-mocowanym-do-sciany-tuba-krotka-stal-matowa-sz16s" TargetMode="External"/><Relationship Id="rId5" Type="http://schemas.openxmlformats.org/officeDocument/2006/relationships/hyperlink" Target="https://merida.com.pl/produkt/bezdotykowy-automatyczny-dozownik-mydla-w-pianie-merida-stella-automatic-slim-na-jednorazowe-wklady-800-ml-stal-matowa-dsm220" TargetMode="External"/><Relationship Id="rId4" Type="http://schemas.openxmlformats.org/officeDocument/2006/relationships/hyperlink" Target="https://merida.com.pl/produkt/automatyczny-bezdotykowy-podajnik-recznikow-papierowych-w-rolach-merida-stella-anti-fingerprint-automatic-maxi-stal-matowa-z-powloka-afp-csm573" TargetMode="External"/><Relationship Id="rId9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kfa.pl/pl-PL/produkt/w-kategorii/jednouchwytowe-stojace/medico-new-bateria-kuchenna/439/3226" TargetMode="External"/><Relationship Id="rId3" Type="http://schemas.openxmlformats.org/officeDocument/2006/relationships/hyperlink" Target="https://merida.com.pl/produkt/kosz-otwarty-wiszacy-merida-mercury-poj-25-l-czarny-kmc101" TargetMode="External"/><Relationship Id="rId7" Type="http://schemas.openxmlformats.org/officeDocument/2006/relationships/hyperlink" Target="https://merida.com.pl/produkt/wieszak-kolkowy-merida-stella-matowy-gsm403" TargetMode="External"/><Relationship Id="rId2" Type="http://schemas.openxmlformats.org/officeDocument/2006/relationships/hyperlink" Target="https://catalog.geberit.pl/pl-PL/product/PRO_581320" TargetMode="External"/><Relationship Id="rId1" Type="http://schemas.openxmlformats.org/officeDocument/2006/relationships/hyperlink" Target="https://merida.com.pl/produkt/suszarka-kieszeniowa-do-rak-merida-eco-jet-stal-matowa-ejm373" TargetMode="External"/><Relationship Id="rId6" Type="http://schemas.openxmlformats.org/officeDocument/2006/relationships/hyperlink" Target="https://merida.com.pl/produkt/szczotka-do-wc-z-uchwytem-mocowanym-do-sciany-tuba-krotka-stal-matowa-sz16s" TargetMode="External"/><Relationship Id="rId5" Type="http://schemas.openxmlformats.org/officeDocument/2006/relationships/hyperlink" Target="https://merida.com.pl/produkt/bezdotykowy-automatyczny-dozownik-mydla-w-pianie-merida-stella-automatic-slim-na-jednorazowe-wklady-800-ml-stal-matowa-dsm220" TargetMode="External"/><Relationship Id="rId4" Type="http://schemas.openxmlformats.org/officeDocument/2006/relationships/hyperlink" Target="https://merida.com.pl/produkt/automatyczny-bezdotykowy-podajnik-recznikow-papierowych-w-rolach-merida-stella-anti-fingerprint-automatic-maxi-stal-matowa-z-powloka-afp-csm573" TargetMode="External"/><Relationship Id="rId9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2F45B-A82C-4F10-9C83-572428D365AB}">
  <sheetPr>
    <pageSetUpPr fitToPage="1"/>
  </sheetPr>
  <dimension ref="B1:T15"/>
  <sheetViews>
    <sheetView tabSelected="1" zoomScaleNormal="100" workbookViewId="0">
      <selection activeCell="I7" sqref="I7"/>
    </sheetView>
  </sheetViews>
  <sheetFormatPr defaultRowHeight="15" x14ac:dyDescent="0.25"/>
  <cols>
    <col min="1" max="1" width="3" customWidth="1"/>
    <col min="2" max="2" width="31.140625" customWidth="1"/>
    <col min="3" max="3" width="34.5703125" bestFit="1" customWidth="1"/>
    <col min="4" max="4" width="40.140625" customWidth="1"/>
    <col min="5" max="5" width="14" bestFit="1" customWidth="1"/>
    <col min="7" max="7" width="9.5703125" bestFit="1" customWidth="1"/>
    <col min="10" max="10" width="16.28515625" customWidth="1"/>
    <col min="12" max="12" width="35.5703125" customWidth="1"/>
    <col min="18" max="18" width="14.85546875" customWidth="1"/>
  </cols>
  <sheetData>
    <row r="1" spans="2:20" ht="105" customHeight="1" x14ac:dyDescent="0.25">
      <c r="B1" s="28" t="s">
        <v>125</v>
      </c>
      <c r="C1" s="50" t="s">
        <v>132</v>
      </c>
      <c r="D1" s="50"/>
      <c r="E1" s="50"/>
      <c r="F1" s="50"/>
      <c r="G1" s="50"/>
      <c r="H1" s="50"/>
      <c r="I1" s="50"/>
      <c r="J1" s="50"/>
      <c r="K1" s="50"/>
      <c r="L1" s="50"/>
    </row>
    <row r="2" spans="2:20" ht="15.75" thickBot="1" x14ac:dyDescent="0.3">
      <c r="B2" s="29" t="s">
        <v>77</v>
      </c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2:20" ht="26.25" customHeight="1" x14ac:dyDescent="0.25">
      <c r="B3" s="64" t="s">
        <v>0</v>
      </c>
      <c r="C3" s="54" t="s">
        <v>4</v>
      </c>
      <c r="D3" s="54" t="s">
        <v>122</v>
      </c>
      <c r="E3" s="54" t="s">
        <v>10</v>
      </c>
      <c r="F3" s="60" t="s">
        <v>2</v>
      </c>
      <c r="G3" s="60"/>
      <c r="H3" s="52" t="s">
        <v>8</v>
      </c>
      <c r="I3" s="53"/>
      <c r="J3" s="54" t="s">
        <v>9</v>
      </c>
      <c r="K3" s="56" t="s">
        <v>131</v>
      </c>
      <c r="L3" s="57"/>
    </row>
    <row r="4" spans="2:20" ht="15.75" thickBot="1" x14ac:dyDescent="0.3">
      <c r="B4" s="65"/>
      <c r="C4" s="61"/>
      <c r="D4" s="61"/>
      <c r="E4" s="61"/>
      <c r="F4" s="31" t="s">
        <v>3</v>
      </c>
      <c r="G4" s="32" t="s">
        <v>6</v>
      </c>
      <c r="H4" s="31" t="s">
        <v>3</v>
      </c>
      <c r="I4" s="32" t="s">
        <v>6</v>
      </c>
      <c r="J4" s="55"/>
      <c r="K4" s="58"/>
      <c r="L4" s="59"/>
    </row>
    <row r="5" spans="2:20" ht="15.75" thickBot="1" x14ac:dyDescent="0.3">
      <c r="B5" s="47" t="s">
        <v>133</v>
      </c>
      <c r="C5" s="48"/>
      <c r="D5" s="48"/>
      <c r="E5" s="48"/>
      <c r="F5" s="48"/>
      <c r="G5" s="48"/>
      <c r="H5" s="48"/>
      <c r="I5" s="48"/>
      <c r="J5" s="48"/>
      <c r="K5" s="48"/>
      <c r="L5" s="49"/>
    </row>
    <row r="6" spans="2:20" ht="15.75" x14ac:dyDescent="0.25">
      <c r="B6" s="33" t="s">
        <v>74</v>
      </c>
      <c r="C6" s="34" t="s">
        <v>111</v>
      </c>
      <c r="D6" s="34"/>
      <c r="E6" s="35"/>
      <c r="F6" s="35"/>
      <c r="G6" s="35"/>
      <c r="H6" s="35"/>
      <c r="I6" s="35"/>
      <c r="J6" s="35"/>
      <c r="K6" s="35"/>
      <c r="L6" s="36"/>
    </row>
    <row r="7" spans="2:20" ht="332.25" x14ac:dyDescent="0.25">
      <c r="B7" s="37" t="s">
        <v>13</v>
      </c>
      <c r="C7" s="37" t="s">
        <v>113</v>
      </c>
      <c r="D7" s="38" t="s">
        <v>124</v>
      </c>
      <c r="E7" s="23"/>
      <c r="F7" s="46">
        <v>2</v>
      </c>
      <c r="G7" s="23"/>
      <c r="H7" s="23"/>
      <c r="I7" s="23"/>
      <c r="J7" s="23"/>
      <c r="K7" s="62"/>
      <c r="L7" s="63"/>
    </row>
    <row r="8" spans="2:20" ht="179.25" x14ac:dyDescent="0.25">
      <c r="B8" s="37" t="s">
        <v>81</v>
      </c>
      <c r="C8" s="37" t="s">
        <v>114</v>
      </c>
      <c r="D8" s="38" t="s">
        <v>123</v>
      </c>
      <c r="E8" s="23"/>
      <c r="F8" s="46">
        <v>1</v>
      </c>
      <c r="G8" s="24"/>
      <c r="H8" s="23"/>
      <c r="I8" s="23"/>
      <c r="J8" s="23"/>
      <c r="K8" s="51"/>
      <c r="L8" s="51"/>
    </row>
    <row r="9" spans="2:20" ht="27" thickBot="1" x14ac:dyDescent="0.3">
      <c r="B9" s="37" t="s">
        <v>112</v>
      </c>
      <c r="C9" s="37" t="s">
        <v>115</v>
      </c>
      <c r="D9" s="39" t="s">
        <v>128</v>
      </c>
      <c r="E9" s="23"/>
      <c r="F9" s="46">
        <v>1</v>
      </c>
      <c r="G9" s="24"/>
      <c r="H9" s="23"/>
      <c r="I9" s="23"/>
      <c r="J9" s="23"/>
      <c r="K9" s="51"/>
      <c r="L9" s="51"/>
    </row>
    <row r="10" spans="2:20" ht="15.75" x14ac:dyDescent="0.25">
      <c r="B10" s="33" t="s">
        <v>117</v>
      </c>
      <c r="C10" s="34"/>
      <c r="D10" s="34"/>
      <c r="E10" s="35"/>
      <c r="F10" s="35"/>
      <c r="G10" s="35"/>
      <c r="H10" s="35"/>
      <c r="I10" s="35"/>
      <c r="J10" s="35"/>
      <c r="K10" s="35"/>
      <c r="L10" s="36"/>
    </row>
    <row r="11" spans="2:20" ht="90.75" thickBot="1" x14ac:dyDescent="0.3">
      <c r="B11" s="40" t="s">
        <v>118</v>
      </c>
      <c r="C11" s="41" t="s">
        <v>119</v>
      </c>
      <c r="D11" s="39" t="s">
        <v>127</v>
      </c>
      <c r="E11" s="25"/>
      <c r="F11" s="46">
        <v>1</v>
      </c>
      <c r="G11" s="26"/>
      <c r="H11" s="27"/>
      <c r="I11" s="26"/>
      <c r="J11" s="27"/>
      <c r="K11" s="66"/>
      <c r="L11" s="67"/>
      <c r="N11" s="19"/>
      <c r="T11" t="s">
        <v>130</v>
      </c>
    </row>
    <row r="12" spans="2:20" ht="15.75" thickBot="1" x14ac:dyDescent="0.3">
      <c r="B12" s="47" t="s">
        <v>134</v>
      </c>
      <c r="C12" s="48"/>
      <c r="D12" s="48"/>
      <c r="E12" s="48"/>
      <c r="F12" s="48"/>
      <c r="G12" s="48"/>
      <c r="H12" s="48"/>
      <c r="I12" s="48"/>
      <c r="J12" s="48"/>
      <c r="K12" s="48"/>
      <c r="L12" s="49"/>
      <c r="N12" s="19"/>
    </row>
    <row r="13" spans="2:20" ht="15.75" x14ac:dyDescent="0.25">
      <c r="B13" s="42" t="s">
        <v>116</v>
      </c>
      <c r="C13" s="43"/>
      <c r="D13" s="43"/>
      <c r="E13" s="44"/>
      <c r="F13" s="44"/>
      <c r="G13" s="44"/>
      <c r="H13" s="44"/>
      <c r="I13" s="44"/>
      <c r="J13" s="44"/>
      <c r="K13" s="44"/>
      <c r="L13" s="45"/>
    </row>
    <row r="14" spans="2:20" ht="332.25" x14ac:dyDescent="0.25">
      <c r="B14" s="40" t="s">
        <v>109</v>
      </c>
      <c r="C14" s="37" t="s">
        <v>110</v>
      </c>
      <c r="D14" s="38" t="s">
        <v>126</v>
      </c>
      <c r="E14" s="23"/>
      <c r="F14" s="46">
        <v>1</v>
      </c>
      <c r="G14" s="23"/>
      <c r="H14" s="23"/>
      <c r="I14" s="23"/>
      <c r="J14" s="23"/>
      <c r="K14" s="51"/>
      <c r="L14" s="51"/>
    </row>
    <row r="15" spans="2:20" ht="51.75" x14ac:dyDescent="0.25">
      <c r="B15" s="40" t="s">
        <v>120</v>
      </c>
      <c r="C15" s="37" t="s">
        <v>121</v>
      </c>
      <c r="D15" s="39" t="s">
        <v>129</v>
      </c>
      <c r="E15" s="23"/>
      <c r="F15" s="46">
        <v>1</v>
      </c>
      <c r="G15" s="23"/>
      <c r="H15" s="23"/>
      <c r="I15" s="23"/>
      <c r="J15" s="23"/>
      <c r="K15" s="51"/>
      <c r="L15" s="51"/>
    </row>
  </sheetData>
  <sheetProtection algorithmName="SHA-512" hashValue="mGmbISumqnWdzfVaXt9CsCgWO9VV+L/aD0qD5vRcGR9CawZATfR9v3UzdIQrqrsDyCEgmWGoTsspMNA3lf6b8g==" saltValue="3i+wHR3Wn2Gf5k3NHprLSw==" spinCount="100000" sheet="1" objects="1" scenarios="1"/>
  <mergeCells count="17">
    <mergeCell ref="K11:L11"/>
    <mergeCell ref="B5:L5"/>
    <mergeCell ref="C1:L1"/>
    <mergeCell ref="K14:L14"/>
    <mergeCell ref="K15:L15"/>
    <mergeCell ref="K8:L8"/>
    <mergeCell ref="H3:I3"/>
    <mergeCell ref="J3:J4"/>
    <mergeCell ref="K3:L4"/>
    <mergeCell ref="F3:G3"/>
    <mergeCell ref="D3:D4"/>
    <mergeCell ref="B12:L12"/>
    <mergeCell ref="K7:L7"/>
    <mergeCell ref="B3:B4"/>
    <mergeCell ref="C3:C4"/>
    <mergeCell ref="E3:E4"/>
    <mergeCell ref="K9:L9"/>
  </mergeCells>
  <phoneticPr fontId="9" type="noConversion"/>
  <pageMargins left="0.7" right="0.7" top="0.75" bottom="0.75" header="0.3" footer="0.3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69C24-E718-4612-9DFC-1F2DEA62055C}">
  <sheetPr>
    <pageSetUpPr fitToPage="1"/>
  </sheetPr>
  <dimension ref="B2:S36"/>
  <sheetViews>
    <sheetView zoomScaleNormal="100" workbookViewId="0">
      <selection activeCell="O11" sqref="O11"/>
    </sheetView>
  </sheetViews>
  <sheetFormatPr defaultRowHeight="15" x14ac:dyDescent="0.25"/>
  <cols>
    <col min="1" max="1" width="3" customWidth="1"/>
    <col min="2" max="2" width="5.140625" customWidth="1"/>
    <col min="3" max="3" width="34.5703125" bestFit="1" customWidth="1"/>
    <col min="4" max="4" width="16.42578125" bestFit="1" customWidth="1"/>
    <col min="5" max="5" width="40.140625" customWidth="1"/>
    <col min="6" max="6" width="14" bestFit="1" customWidth="1"/>
    <col min="8" max="8" width="9.5703125" bestFit="1" customWidth="1"/>
    <col min="11" max="11" width="16.28515625" customWidth="1"/>
    <col min="13" max="13" width="35.5703125" customWidth="1"/>
    <col min="19" max="19" width="14.85546875" customWidth="1"/>
  </cols>
  <sheetData>
    <row r="2" spans="2:19" ht="15.75" thickBot="1" x14ac:dyDescent="0.3">
      <c r="B2" s="14" t="s">
        <v>77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2:19" ht="26.25" customHeight="1" x14ac:dyDescent="0.25">
      <c r="B3" s="69" t="s">
        <v>0</v>
      </c>
      <c r="C3" s="71" t="s">
        <v>4</v>
      </c>
      <c r="D3" s="73" t="s">
        <v>1</v>
      </c>
      <c r="E3" s="71" t="s">
        <v>5</v>
      </c>
      <c r="F3" s="71" t="s">
        <v>10</v>
      </c>
      <c r="G3" s="68" t="s">
        <v>2</v>
      </c>
      <c r="H3" s="68"/>
      <c r="I3" s="76" t="s">
        <v>8</v>
      </c>
      <c r="J3" s="77"/>
      <c r="K3" s="71" t="s">
        <v>9</v>
      </c>
      <c r="L3" s="78" t="s">
        <v>7</v>
      </c>
      <c r="M3" s="79"/>
    </row>
    <row r="4" spans="2:19" ht="15.75" thickBot="1" x14ac:dyDescent="0.3">
      <c r="B4" s="70"/>
      <c r="C4" s="72"/>
      <c r="D4" s="74"/>
      <c r="E4" s="74"/>
      <c r="F4" s="72"/>
      <c r="G4" s="1" t="s">
        <v>3</v>
      </c>
      <c r="H4" s="3" t="s">
        <v>6</v>
      </c>
      <c r="I4" s="1" t="s">
        <v>3</v>
      </c>
      <c r="J4" s="3" t="s">
        <v>6</v>
      </c>
      <c r="K4" s="74"/>
      <c r="L4" s="80"/>
      <c r="M4" s="81"/>
    </row>
    <row r="5" spans="2:19" ht="15.75" x14ac:dyDescent="0.25">
      <c r="B5" s="16" t="s">
        <v>76</v>
      </c>
      <c r="C5" s="17"/>
      <c r="D5" s="17"/>
      <c r="E5" s="17"/>
      <c r="F5" s="12"/>
      <c r="G5" s="12"/>
      <c r="H5" s="12"/>
      <c r="I5" s="12"/>
      <c r="J5" s="12"/>
      <c r="K5" s="12"/>
      <c r="L5" s="12"/>
      <c r="M5" s="13"/>
    </row>
    <row r="6" spans="2:19" x14ac:dyDescent="0.25">
      <c r="B6" s="18" t="s">
        <v>27</v>
      </c>
      <c r="C6" s="19" t="s">
        <v>28</v>
      </c>
      <c r="D6" s="19" t="s">
        <v>29</v>
      </c>
      <c r="E6" s="19" t="s">
        <v>31</v>
      </c>
      <c r="F6" s="10" t="s">
        <v>32</v>
      </c>
      <c r="G6" s="10">
        <v>1</v>
      </c>
      <c r="H6" s="10"/>
      <c r="I6" s="10"/>
      <c r="J6" s="10"/>
      <c r="K6" s="10"/>
      <c r="L6" s="82"/>
      <c r="M6" s="83"/>
    </row>
    <row r="7" spans="2:19" x14ac:dyDescent="0.25">
      <c r="B7" s="18"/>
      <c r="C7" s="19" t="s">
        <v>64</v>
      </c>
      <c r="D7" s="19" t="s">
        <v>80</v>
      </c>
      <c r="E7" s="19" t="s">
        <v>79</v>
      </c>
      <c r="F7" s="10"/>
      <c r="G7" s="10">
        <v>1</v>
      </c>
      <c r="H7" s="10"/>
      <c r="I7" s="10"/>
      <c r="J7" s="10"/>
      <c r="K7" s="10"/>
      <c r="L7" s="82"/>
      <c r="M7" s="83"/>
    </row>
    <row r="8" spans="2:19" x14ac:dyDescent="0.25">
      <c r="B8" s="18"/>
      <c r="C8" s="19" t="s">
        <v>63</v>
      </c>
      <c r="D8" s="19" t="s">
        <v>29</v>
      </c>
      <c r="E8" s="19"/>
      <c r="F8" s="10"/>
      <c r="G8" s="10">
        <v>1</v>
      </c>
      <c r="H8" s="10"/>
      <c r="I8" s="10"/>
      <c r="J8" s="10"/>
      <c r="K8" s="10"/>
      <c r="L8" s="82"/>
      <c r="M8" s="83"/>
    </row>
    <row r="9" spans="2:19" x14ac:dyDescent="0.25">
      <c r="B9" s="18" t="s">
        <v>14</v>
      </c>
      <c r="C9" s="19" t="s">
        <v>34</v>
      </c>
      <c r="D9" s="19" t="s">
        <v>30</v>
      </c>
      <c r="E9" s="19" t="s">
        <v>35</v>
      </c>
      <c r="F9" s="10" t="s">
        <v>36</v>
      </c>
      <c r="G9" s="10">
        <v>1</v>
      </c>
      <c r="H9" s="10"/>
      <c r="I9" s="10"/>
      <c r="J9" s="10"/>
      <c r="K9" s="10"/>
      <c r="L9" s="82"/>
      <c r="M9" s="83"/>
    </row>
    <row r="10" spans="2:19" x14ac:dyDescent="0.25">
      <c r="B10" s="18" t="s">
        <v>15</v>
      </c>
      <c r="C10" s="19" t="s">
        <v>37</v>
      </c>
      <c r="D10" s="19" t="s">
        <v>30</v>
      </c>
      <c r="E10" s="19" t="s">
        <v>41</v>
      </c>
      <c r="F10" s="10" t="s">
        <v>40</v>
      </c>
      <c r="G10" s="10">
        <v>1</v>
      </c>
      <c r="H10" s="11"/>
      <c r="I10" s="11"/>
      <c r="J10" s="11"/>
      <c r="K10" s="11"/>
      <c r="L10" s="82"/>
      <c r="M10" s="83"/>
    </row>
    <row r="11" spans="2:19" s="4" customFormat="1" x14ac:dyDescent="0.25">
      <c r="B11" s="18" t="s">
        <v>16</v>
      </c>
      <c r="C11" s="19" t="s">
        <v>38</v>
      </c>
      <c r="D11" s="19" t="s">
        <v>30</v>
      </c>
      <c r="E11" s="19" t="s">
        <v>39</v>
      </c>
      <c r="F11" s="10" t="s">
        <v>42</v>
      </c>
      <c r="G11" s="10">
        <v>1</v>
      </c>
      <c r="H11" s="11"/>
      <c r="I11" s="11"/>
      <c r="J11" s="11"/>
      <c r="K11" s="11"/>
      <c r="L11" s="82"/>
      <c r="M11" s="83"/>
    </row>
    <row r="12" spans="2:19" x14ac:dyDescent="0.25">
      <c r="B12" s="18" t="s">
        <v>17</v>
      </c>
      <c r="C12" s="19" t="s">
        <v>44</v>
      </c>
      <c r="D12" s="19" t="s">
        <v>30</v>
      </c>
      <c r="E12" s="19" t="s">
        <v>33</v>
      </c>
      <c r="F12" s="10"/>
      <c r="G12" s="10">
        <v>1</v>
      </c>
      <c r="H12" s="10"/>
      <c r="I12" s="10"/>
      <c r="J12" s="10"/>
      <c r="K12" s="10"/>
      <c r="L12" s="82"/>
      <c r="M12" s="83"/>
    </row>
    <row r="13" spans="2:19" x14ac:dyDescent="0.25">
      <c r="B13" s="18" t="s">
        <v>18</v>
      </c>
      <c r="C13" s="19" t="s">
        <v>43</v>
      </c>
      <c r="D13" s="19" t="s">
        <v>30</v>
      </c>
      <c r="E13" s="19" t="s">
        <v>52</v>
      </c>
      <c r="F13" s="10"/>
      <c r="G13" s="10">
        <v>2</v>
      </c>
      <c r="H13" s="10"/>
      <c r="I13" s="10"/>
      <c r="J13" s="10"/>
      <c r="K13" s="10"/>
      <c r="L13" s="75"/>
      <c r="M13" s="75"/>
    </row>
    <row r="14" spans="2:19" x14ac:dyDescent="0.25">
      <c r="B14" s="18" t="s">
        <v>19</v>
      </c>
      <c r="C14" s="19" t="s">
        <v>69</v>
      </c>
      <c r="D14" s="19" t="s">
        <v>66</v>
      </c>
      <c r="E14" s="19" t="s">
        <v>71</v>
      </c>
      <c r="F14" s="10"/>
      <c r="G14" s="10">
        <v>1</v>
      </c>
      <c r="H14" s="10"/>
      <c r="I14" s="10"/>
      <c r="J14" s="10"/>
      <c r="K14" s="10"/>
      <c r="L14" s="75"/>
      <c r="M14" s="75"/>
    </row>
    <row r="15" spans="2:19" x14ac:dyDescent="0.25">
      <c r="B15" s="18" t="s">
        <v>45</v>
      </c>
      <c r="C15" s="19" t="s">
        <v>53</v>
      </c>
      <c r="D15" s="19" t="s">
        <v>30</v>
      </c>
      <c r="E15" s="19" t="s">
        <v>54</v>
      </c>
      <c r="F15" s="10"/>
      <c r="G15" s="10">
        <v>1</v>
      </c>
      <c r="H15" s="10"/>
      <c r="I15" s="10"/>
      <c r="J15" s="10"/>
      <c r="K15" s="10"/>
      <c r="L15" s="75"/>
      <c r="M15" s="75"/>
    </row>
    <row r="16" spans="2:19" x14ac:dyDescent="0.25">
      <c r="B16" s="18" t="s">
        <v>46</v>
      </c>
      <c r="C16" s="19" t="s">
        <v>70</v>
      </c>
      <c r="D16" s="19" t="s">
        <v>66</v>
      </c>
      <c r="E16" s="19" t="s">
        <v>68</v>
      </c>
      <c r="F16" s="10"/>
      <c r="G16" s="10">
        <v>1</v>
      </c>
      <c r="H16" s="10"/>
      <c r="I16" s="10"/>
      <c r="J16" s="10"/>
      <c r="K16" s="10"/>
      <c r="L16" s="75"/>
      <c r="M16" s="75"/>
      <c r="S16" s="2"/>
    </row>
    <row r="17" spans="2:19" x14ac:dyDescent="0.25">
      <c r="B17" s="18"/>
      <c r="C17" s="19" t="s">
        <v>65</v>
      </c>
      <c r="D17" s="19" t="s">
        <v>66</v>
      </c>
      <c r="E17" s="19" t="s">
        <v>67</v>
      </c>
      <c r="F17" s="10"/>
      <c r="G17" s="10">
        <v>1</v>
      </c>
      <c r="H17" s="10"/>
      <c r="I17" s="10"/>
      <c r="J17" s="10"/>
      <c r="K17" s="10"/>
      <c r="L17" s="75"/>
      <c r="M17" s="75"/>
      <c r="S17" s="2"/>
    </row>
    <row r="18" spans="2:19" x14ac:dyDescent="0.25">
      <c r="B18" s="18" t="s">
        <v>11</v>
      </c>
      <c r="C18" s="19" t="s">
        <v>55</v>
      </c>
      <c r="D18" s="19" t="s">
        <v>59</v>
      </c>
      <c r="E18" s="19" t="s">
        <v>73</v>
      </c>
      <c r="F18" s="10"/>
      <c r="G18" s="10">
        <v>1</v>
      </c>
      <c r="H18" s="10"/>
      <c r="I18" s="10"/>
      <c r="J18" s="10"/>
      <c r="K18" s="10"/>
      <c r="L18" s="75" t="s">
        <v>72</v>
      </c>
      <c r="M18" s="75"/>
    </row>
    <row r="19" spans="2:19" x14ac:dyDescent="0.25">
      <c r="B19" s="18"/>
      <c r="C19" s="19" t="s">
        <v>56</v>
      </c>
      <c r="D19" s="19" t="s">
        <v>59</v>
      </c>
      <c r="E19" s="19" t="s">
        <v>60</v>
      </c>
      <c r="F19" s="10"/>
      <c r="G19" s="10">
        <v>1</v>
      </c>
      <c r="H19" s="10"/>
      <c r="I19" s="10"/>
      <c r="J19" s="10"/>
      <c r="K19" s="10"/>
      <c r="L19" s="75"/>
      <c r="M19" s="75"/>
    </row>
    <row r="20" spans="2:19" x14ac:dyDescent="0.25">
      <c r="B20" s="18"/>
      <c r="C20" s="19" t="s">
        <v>57</v>
      </c>
      <c r="D20" s="19" t="s">
        <v>59</v>
      </c>
      <c r="E20" s="19" t="s">
        <v>61</v>
      </c>
      <c r="F20" s="10"/>
      <c r="G20" s="10">
        <v>1</v>
      </c>
      <c r="H20" s="10"/>
      <c r="I20" s="10"/>
      <c r="J20" s="10"/>
      <c r="K20" s="10"/>
      <c r="L20" s="75"/>
      <c r="M20" s="75"/>
    </row>
    <row r="21" spans="2:19" x14ac:dyDescent="0.25">
      <c r="B21" s="18"/>
      <c r="C21" s="19" t="s">
        <v>58</v>
      </c>
      <c r="D21" s="19" t="s">
        <v>59</v>
      </c>
      <c r="E21" s="19" t="s">
        <v>62</v>
      </c>
      <c r="F21" s="10"/>
      <c r="G21" s="10">
        <v>1</v>
      </c>
      <c r="H21" s="10"/>
      <c r="I21" s="10"/>
      <c r="J21" s="10"/>
      <c r="K21" s="10"/>
      <c r="L21" s="75"/>
      <c r="M21" s="75"/>
    </row>
    <row r="22" spans="2:19" x14ac:dyDescent="0.25">
      <c r="B22" s="18" t="s">
        <v>20</v>
      </c>
      <c r="C22" s="19" t="s">
        <v>48</v>
      </c>
      <c r="D22" s="19" t="s">
        <v>49</v>
      </c>
      <c r="E22" s="19" t="s">
        <v>50</v>
      </c>
      <c r="F22" s="10" t="s">
        <v>51</v>
      </c>
      <c r="G22" s="10">
        <v>1</v>
      </c>
      <c r="H22" s="9"/>
      <c r="I22" s="9"/>
      <c r="J22" s="9"/>
      <c r="K22" s="10"/>
      <c r="L22" s="75"/>
      <c r="M22" s="75"/>
    </row>
    <row r="23" spans="2:19" x14ac:dyDescent="0.25">
      <c r="B23" s="18" t="s">
        <v>21</v>
      </c>
      <c r="C23" s="19" t="s">
        <v>12</v>
      </c>
      <c r="D23" s="19"/>
      <c r="E23" s="19"/>
      <c r="F23" s="10" t="s">
        <v>78</v>
      </c>
      <c r="G23" s="10">
        <v>1</v>
      </c>
      <c r="H23" s="10"/>
      <c r="I23" s="10"/>
      <c r="J23" s="10"/>
      <c r="K23" s="10"/>
      <c r="L23" s="75"/>
      <c r="M23" s="75"/>
    </row>
    <row r="24" spans="2:19" ht="15.75" thickBot="1" x14ac:dyDescent="0.3">
      <c r="B24" s="18" t="s">
        <v>25</v>
      </c>
      <c r="C24" s="19" t="s">
        <v>47</v>
      </c>
      <c r="D24" s="19"/>
      <c r="E24" s="19"/>
      <c r="F24" s="10"/>
      <c r="G24" s="10">
        <v>1</v>
      </c>
      <c r="H24" s="10"/>
      <c r="I24" s="10"/>
      <c r="J24" s="10"/>
      <c r="K24" s="10"/>
      <c r="L24" s="75"/>
      <c r="M24" s="75"/>
    </row>
    <row r="25" spans="2:19" ht="15.75" x14ac:dyDescent="0.25">
      <c r="B25" s="16" t="s">
        <v>74</v>
      </c>
      <c r="C25" s="17"/>
      <c r="D25" s="17"/>
      <c r="E25" s="17"/>
      <c r="F25" s="12"/>
      <c r="G25" s="12"/>
      <c r="H25" s="12"/>
      <c r="I25" s="12"/>
      <c r="J25" s="12"/>
      <c r="K25" s="12"/>
      <c r="L25" s="12"/>
      <c r="M25" s="13"/>
    </row>
    <row r="26" spans="2:19" x14ac:dyDescent="0.25">
      <c r="B26" s="19" t="s">
        <v>24</v>
      </c>
      <c r="C26" s="19" t="s">
        <v>102</v>
      </c>
      <c r="D26" s="19" t="s">
        <v>105</v>
      </c>
      <c r="E26" s="19" t="s">
        <v>107</v>
      </c>
      <c r="F26" s="10"/>
      <c r="G26" s="10"/>
      <c r="H26" s="10">
        <v>7.37</v>
      </c>
      <c r="I26" s="10"/>
      <c r="J26" s="10"/>
      <c r="K26" s="10"/>
      <c r="L26" s="75"/>
      <c r="M26" s="75"/>
      <c r="O26" s="19" t="s">
        <v>106</v>
      </c>
    </row>
    <row r="27" spans="2:19" x14ac:dyDescent="0.25">
      <c r="B27" s="19" t="s">
        <v>22</v>
      </c>
      <c r="C27" s="19" t="s">
        <v>103</v>
      </c>
      <c r="D27" s="19" t="s">
        <v>105</v>
      </c>
      <c r="E27" s="19" t="s">
        <v>107</v>
      </c>
      <c r="F27" s="10"/>
      <c r="G27" s="10"/>
      <c r="H27" s="22">
        <f>31.74-H28</f>
        <v>21.995999999999999</v>
      </c>
      <c r="I27" s="10"/>
      <c r="J27" s="10"/>
      <c r="K27" s="10"/>
      <c r="L27" s="75"/>
      <c r="M27" s="75"/>
      <c r="O27" s="19" t="s">
        <v>106</v>
      </c>
    </row>
    <row r="28" spans="2:19" x14ac:dyDescent="0.25">
      <c r="B28" s="19" t="s">
        <v>23</v>
      </c>
      <c r="C28" s="19" t="s">
        <v>104</v>
      </c>
      <c r="D28" s="19" t="s">
        <v>105</v>
      </c>
      <c r="E28" s="19" t="s">
        <v>108</v>
      </c>
      <c r="F28" s="10"/>
      <c r="G28" s="10"/>
      <c r="H28" s="22">
        <f>12.18*0.8</f>
        <v>9.7439999999999998</v>
      </c>
      <c r="I28" s="10"/>
      <c r="J28" s="10"/>
      <c r="K28" s="10"/>
      <c r="L28" s="75"/>
      <c r="M28" s="75"/>
    </row>
    <row r="29" spans="2:19" ht="15.75" thickBot="1" x14ac:dyDescent="0.3">
      <c r="B29" s="21" t="s">
        <v>93</v>
      </c>
      <c r="C29" s="19" t="s">
        <v>94</v>
      </c>
      <c r="D29" s="19" t="s">
        <v>99</v>
      </c>
      <c r="E29" s="19" t="s">
        <v>100</v>
      </c>
      <c r="F29" s="10"/>
      <c r="G29" s="10"/>
      <c r="H29" s="10">
        <f>H26</f>
        <v>7.37</v>
      </c>
      <c r="I29" s="10"/>
      <c r="J29" s="10"/>
      <c r="K29" s="10"/>
      <c r="L29" s="75"/>
      <c r="M29" s="75"/>
    </row>
    <row r="30" spans="2:19" ht="15.75" x14ac:dyDescent="0.25">
      <c r="B30" s="16" t="s">
        <v>101</v>
      </c>
      <c r="C30" s="17"/>
      <c r="D30" s="17"/>
      <c r="E30" s="17"/>
      <c r="F30" s="12"/>
      <c r="G30" s="12"/>
      <c r="H30" s="12"/>
      <c r="I30" s="12"/>
      <c r="J30" s="12"/>
      <c r="K30" s="12"/>
      <c r="L30" s="12"/>
      <c r="M30" s="13"/>
    </row>
    <row r="31" spans="2:19" ht="24" x14ac:dyDescent="0.25">
      <c r="B31" s="18" t="s">
        <v>13</v>
      </c>
      <c r="C31" s="20" t="s">
        <v>75</v>
      </c>
      <c r="D31" s="19" t="s">
        <v>96</v>
      </c>
      <c r="E31" s="19" t="s">
        <v>95</v>
      </c>
      <c r="F31" s="6" t="s">
        <v>97</v>
      </c>
      <c r="G31" s="5">
        <v>3</v>
      </c>
      <c r="H31" s="7"/>
      <c r="I31" s="8"/>
      <c r="J31" s="7"/>
      <c r="K31" s="8"/>
      <c r="L31" s="84" t="s">
        <v>98</v>
      </c>
      <c r="M31" s="85"/>
    </row>
    <row r="32" spans="2:19" x14ac:dyDescent="0.25">
      <c r="B32" s="18" t="s">
        <v>81</v>
      </c>
      <c r="C32" s="20" t="s">
        <v>82</v>
      </c>
      <c r="D32" s="19" t="s">
        <v>91</v>
      </c>
      <c r="E32" s="19" t="s">
        <v>92</v>
      </c>
      <c r="F32" s="6"/>
      <c r="G32" s="5">
        <v>1</v>
      </c>
      <c r="H32" s="7"/>
      <c r="I32" s="8"/>
      <c r="J32" s="7"/>
      <c r="K32" s="8"/>
      <c r="L32" s="84" t="s">
        <v>26</v>
      </c>
      <c r="M32" s="85"/>
    </row>
    <row r="33" spans="2:13" x14ac:dyDescent="0.25">
      <c r="B33" s="18" t="s">
        <v>87</v>
      </c>
      <c r="C33" s="20" t="s">
        <v>83</v>
      </c>
      <c r="D33" s="19"/>
      <c r="E33" s="19"/>
      <c r="F33" s="6"/>
      <c r="G33" s="5"/>
      <c r="H33" s="7"/>
      <c r="I33" s="8"/>
      <c r="J33" s="7"/>
      <c r="K33" s="8"/>
      <c r="L33" s="75"/>
      <c r="M33" s="75"/>
    </row>
    <row r="34" spans="2:13" x14ac:dyDescent="0.25">
      <c r="B34" s="18" t="s">
        <v>88</v>
      </c>
      <c r="C34" s="20" t="s">
        <v>84</v>
      </c>
      <c r="D34" s="19"/>
      <c r="E34" s="19"/>
      <c r="F34" s="6"/>
      <c r="G34" s="5"/>
      <c r="H34" s="7"/>
      <c r="I34" s="8"/>
      <c r="J34" s="7"/>
      <c r="K34" s="8"/>
      <c r="L34" s="75"/>
      <c r="M34" s="75"/>
    </row>
    <row r="35" spans="2:13" x14ac:dyDescent="0.25">
      <c r="B35" s="18" t="s">
        <v>89</v>
      </c>
      <c r="C35" s="20" t="s">
        <v>85</v>
      </c>
      <c r="D35" s="19"/>
      <c r="E35" s="19"/>
      <c r="F35" s="6"/>
      <c r="G35" s="5"/>
      <c r="H35" s="7"/>
      <c r="I35" s="8"/>
      <c r="J35" s="7"/>
      <c r="K35" s="8"/>
      <c r="L35" s="75"/>
      <c r="M35" s="75"/>
    </row>
    <row r="36" spans="2:13" x14ac:dyDescent="0.25">
      <c r="B36" s="18" t="s">
        <v>90</v>
      </c>
      <c r="C36" s="20" t="s">
        <v>86</v>
      </c>
      <c r="D36" s="19"/>
      <c r="E36" s="19"/>
      <c r="F36" s="6"/>
      <c r="G36" s="5"/>
      <c r="H36" s="7"/>
      <c r="I36" s="8"/>
      <c r="J36" s="7"/>
      <c r="K36" s="8"/>
      <c r="L36" s="75"/>
      <c r="M36" s="75"/>
    </row>
  </sheetData>
  <mergeCells count="38">
    <mergeCell ref="L35:M35"/>
    <mergeCell ref="L36:M36"/>
    <mergeCell ref="L28:M28"/>
    <mergeCell ref="L29:M29"/>
    <mergeCell ref="L31:M31"/>
    <mergeCell ref="L32:M32"/>
    <mergeCell ref="L33:M33"/>
    <mergeCell ref="L34:M34"/>
    <mergeCell ref="L27:M27"/>
    <mergeCell ref="L15:M15"/>
    <mergeCell ref="L16:M16"/>
    <mergeCell ref="L17:M17"/>
    <mergeCell ref="L18:M18"/>
    <mergeCell ref="L19:M19"/>
    <mergeCell ref="L20:M20"/>
    <mergeCell ref="L21:M21"/>
    <mergeCell ref="L22:M22"/>
    <mergeCell ref="L23:M23"/>
    <mergeCell ref="L24:M24"/>
    <mergeCell ref="L26:M26"/>
    <mergeCell ref="L14:M14"/>
    <mergeCell ref="I3:J3"/>
    <mergeCell ref="K3:K4"/>
    <mergeCell ref="L3:M4"/>
    <mergeCell ref="L6:M6"/>
    <mergeCell ref="L7:M7"/>
    <mergeCell ref="L8:M8"/>
    <mergeCell ref="L9:M9"/>
    <mergeCell ref="L10:M10"/>
    <mergeCell ref="L11:M11"/>
    <mergeCell ref="L12:M12"/>
    <mergeCell ref="L13:M13"/>
    <mergeCell ref="G3:H3"/>
    <mergeCell ref="B3:B4"/>
    <mergeCell ref="C3:C4"/>
    <mergeCell ref="D3:D4"/>
    <mergeCell ref="E3:E4"/>
    <mergeCell ref="F3:F4"/>
  </mergeCells>
  <hyperlinks>
    <hyperlink ref="E12" r:id="rId1" xr:uid="{03EC66F4-03F2-4CC1-A7EE-4E571CD88795}"/>
    <hyperlink ref="E6" r:id="rId2" xr:uid="{C97CC43A-FAB8-4934-8A93-B43CDDA54AA9}"/>
    <hyperlink ref="E9" r:id="rId3" xr:uid="{A455B9E7-CE4B-4422-970D-142165322F46}"/>
    <hyperlink ref="E11" r:id="rId4" xr:uid="{267DCCA0-EB6E-4757-9788-781CCA43971F}"/>
    <hyperlink ref="E10" r:id="rId5" xr:uid="{C05548CA-732F-4AD6-A30B-D97142E7343B}"/>
    <hyperlink ref="E15" r:id="rId6" xr:uid="{BA08BA37-F3DA-42DA-9194-4B88840AFE7B}"/>
    <hyperlink ref="E13" r:id="rId7" xr:uid="{F7825490-F636-47DD-9B7F-5A071BE74C23}"/>
    <hyperlink ref="E7" r:id="rId8" xr:uid="{5F45A285-20D0-4875-80C6-0D6792C434A6}"/>
  </hyperlinks>
  <pageMargins left="0.7" right="0.7" top="0.75" bottom="0.75" header="0.3" footer="0.3"/>
  <pageSetup paperSize="9" scale="78" orientation="landscape" r:id="rId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E5746-1B77-4D2B-88CD-9B324013E42D}">
  <sheetPr>
    <pageSetUpPr fitToPage="1"/>
  </sheetPr>
  <dimension ref="B2:S36"/>
  <sheetViews>
    <sheetView zoomScaleNormal="100" workbookViewId="0">
      <selection activeCell="E36" sqref="B2:E36"/>
    </sheetView>
  </sheetViews>
  <sheetFormatPr defaultRowHeight="15" x14ac:dyDescent="0.25"/>
  <cols>
    <col min="1" max="1" width="3" customWidth="1"/>
    <col min="2" max="2" width="5.140625" customWidth="1"/>
    <col min="3" max="3" width="34.5703125" bestFit="1" customWidth="1"/>
    <col min="4" max="4" width="16.42578125" bestFit="1" customWidth="1"/>
    <col min="5" max="5" width="40.140625" customWidth="1"/>
    <col min="6" max="6" width="14" bestFit="1" customWidth="1"/>
    <col min="8" max="8" width="9.5703125" bestFit="1" customWidth="1"/>
    <col min="11" max="11" width="16.28515625" customWidth="1"/>
    <col min="13" max="13" width="35.5703125" customWidth="1"/>
    <col min="19" max="19" width="14.85546875" customWidth="1"/>
  </cols>
  <sheetData>
    <row r="2" spans="2:19" ht="15.75" thickBot="1" x14ac:dyDescent="0.3">
      <c r="B2" s="14" t="s">
        <v>77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2:19" ht="26.25" customHeight="1" x14ac:dyDescent="0.25">
      <c r="B3" s="69" t="s">
        <v>0</v>
      </c>
      <c r="C3" s="71" t="s">
        <v>4</v>
      </c>
      <c r="D3" s="73" t="s">
        <v>1</v>
      </c>
      <c r="E3" s="71" t="s">
        <v>5</v>
      </c>
      <c r="F3" s="71" t="s">
        <v>10</v>
      </c>
      <c r="G3" s="68" t="s">
        <v>2</v>
      </c>
      <c r="H3" s="68"/>
      <c r="I3" s="76" t="s">
        <v>8</v>
      </c>
      <c r="J3" s="77"/>
      <c r="K3" s="71" t="s">
        <v>9</v>
      </c>
      <c r="L3" s="78" t="s">
        <v>7</v>
      </c>
      <c r="M3" s="79"/>
    </row>
    <row r="4" spans="2:19" ht="15.75" thickBot="1" x14ac:dyDescent="0.3">
      <c r="B4" s="70"/>
      <c r="C4" s="72"/>
      <c r="D4" s="74"/>
      <c r="E4" s="74"/>
      <c r="F4" s="72"/>
      <c r="G4" s="1" t="s">
        <v>3</v>
      </c>
      <c r="H4" s="3" t="s">
        <v>6</v>
      </c>
      <c r="I4" s="1" t="s">
        <v>3</v>
      </c>
      <c r="J4" s="3" t="s">
        <v>6</v>
      </c>
      <c r="K4" s="74"/>
      <c r="L4" s="80"/>
      <c r="M4" s="81"/>
    </row>
    <row r="5" spans="2:19" ht="15.75" x14ac:dyDescent="0.25">
      <c r="B5" s="16" t="s">
        <v>76</v>
      </c>
      <c r="C5" s="17"/>
      <c r="D5" s="17"/>
      <c r="E5" s="17"/>
      <c r="F5" s="12"/>
      <c r="G5" s="12"/>
      <c r="H5" s="12"/>
      <c r="I5" s="12"/>
      <c r="J5" s="12"/>
      <c r="K5" s="12"/>
      <c r="L5" s="12"/>
      <c r="M5" s="13"/>
    </row>
    <row r="6" spans="2:19" x14ac:dyDescent="0.25">
      <c r="B6" s="18" t="s">
        <v>27</v>
      </c>
      <c r="C6" s="19" t="s">
        <v>28</v>
      </c>
      <c r="D6" s="19" t="s">
        <v>29</v>
      </c>
      <c r="E6" s="19" t="s">
        <v>31</v>
      </c>
      <c r="F6" s="10" t="s">
        <v>32</v>
      </c>
      <c r="G6" s="10">
        <v>1</v>
      </c>
      <c r="H6" s="10"/>
      <c r="I6" s="10"/>
      <c r="J6" s="10"/>
      <c r="K6" s="10"/>
      <c r="L6" s="82"/>
      <c r="M6" s="83"/>
    </row>
    <row r="7" spans="2:19" x14ac:dyDescent="0.25">
      <c r="B7" s="18"/>
      <c r="C7" s="19" t="s">
        <v>64</v>
      </c>
      <c r="D7" s="19" t="s">
        <v>80</v>
      </c>
      <c r="E7" s="19" t="s">
        <v>79</v>
      </c>
      <c r="F7" s="10"/>
      <c r="G7" s="10">
        <v>1</v>
      </c>
      <c r="H7" s="10"/>
      <c r="I7" s="10"/>
      <c r="J7" s="10"/>
      <c r="K7" s="10"/>
      <c r="L7" s="82"/>
      <c r="M7" s="83"/>
    </row>
    <row r="8" spans="2:19" x14ac:dyDescent="0.25">
      <c r="B8" s="18"/>
      <c r="C8" s="19" t="s">
        <v>63</v>
      </c>
      <c r="D8" s="19" t="s">
        <v>29</v>
      </c>
      <c r="E8" s="19"/>
      <c r="F8" s="10"/>
      <c r="G8" s="10">
        <v>1</v>
      </c>
      <c r="H8" s="10"/>
      <c r="I8" s="10"/>
      <c r="J8" s="10"/>
      <c r="K8" s="10"/>
      <c r="L8" s="82"/>
      <c r="M8" s="83"/>
    </row>
    <row r="9" spans="2:19" x14ac:dyDescent="0.25">
      <c r="B9" s="18" t="s">
        <v>14</v>
      </c>
      <c r="C9" s="19" t="s">
        <v>34</v>
      </c>
      <c r="D9" s="19" t="s">
        <v>30</v>
      </c>
      <c r="E9" s="19" t="s">
        <v>35</v>
      </c>
      <c r="F9" s="10" t="s">
        <v>36</v>
      </c>
      <c r="G9" s="10">
        <v>1</v>
      </c>
      <c r="H9" s="10"/>
      <c r="I9" s="10"/>
      <c r="J9" s="10"/>
      <c r="K9" s="10"/>
      <c r="L9" s="82"/>
      <c r="M9" s="83"/>
    </row>
    <row r="10" spans="2:19" x14ac:dyDescent="0.25">
      <c r="B10" s="18" t="s">
        <v>15</v>
      </c>
      <c r="C10" s="19" t="s">
        <v>37</v>
      </c>
      <c r="D10" s="19" t="s">
        <v>30</v>
      </c>
      <c r="E10" s="19" t="s">
        <v>41</v>
      </c>
      <c r="F10" s="10" t="s">
        <v>40</v>
      </c>
      <c r="G10" s="10">
        <v>1</v>
      </c>
      <c r="H10" s="11"/>
      <c r="I10" s="11"/>
      <c r="J10" s="11"/>
      <c r="K10" s="11"/>
      <c r="L10" s="82"/>
      <c r="M10" s="83"/>
    </row>
    <row r="11" spans="2:19" s="4" customFormat="1" x14ac:dyDescent="0.25">
      <c r="B11" s="18" t="s">
        <v>16</v>
      </c>
      <c r="C11" s="19" t="s">
        <v>38</v>
      </c>
      <c r="D11" s="19" t="s">
        <v>30</v>
      </c>
      <c r="E11" s="19" t="s">
        <v>39</v>
      </c>
      <c r="F11" s="10" t="s">
        <v>42</v>
      </c>
      <c r="G11" s="10">
        <v>1</v>
      </c>
      <c r="H11" s="11"/>
      <c r="I11" s="11"/>
      <c r="J11" s="11"/>
      <c r="K11" s="11"/>
      <c r="L11" s="82"/>
      <c r="M11" s="83"/>
    </row>
    <row r="12" spans="2:19" x14ac:dyDescent="0.25">
      <c r="B12" s="18" t="s">
        <v>17</v>
      </c>
      <c r="C12" s="19" t="s">
        <v>44</v>
      </c>
      <c r="D12" s="19" t="s">
        <v>30</v>
      </c>
      <c r="E12" s="19" t="s">
        <v>33</v>
      </c>
      <c r="F12" s="10"/>
      <c r="G12" s="10">
        <v>1</v>
      </c>
      <c r="H12" s="10"/>
      <c r="I12" s="10"/>
      <c r="J12" s="10"/>
      <c r="K12" s="10"/>
      <c r="L12" s="82"/>
      <c r="M12" s="83"/>
    </row>
    <row r="13" spans="2:19" x14ac:dyDescent="0.25">
      <c r="B13" s="18" t="s">
        <v>18</v>
      </c>
      <c r="C13" s="19" t="s">
        <v>43</v>
      </c>
      <c r="D13" s="19" t="s">
        <v>30</v>
      </c>
      <c r="E13" s="19" t="s">
        <v>52</v>
      </c>
      <c r="F13" s="10"/>
      <c r="G13" s="10">
        <v>2</v>
      </c>
      <c r="H13" s="10"/>
      <c r="I13" s="10"/>
      <c r="J13" s="10"/>
      <c r="K13" s="10"/>
      <c r="L13" s="75"/>
      <c r="M13" s="75"/>
    </row>
    <row r="14" spans="2:19" x14ac:dyDescent="0.25">
      <c r="B14" s="18" t="s">
        <v>19</v>
      </c>
      <c r="C14" s="19" t="s">
        <v>69</v>
      </c>
      <c r="D14" s="19" t="s">
        <v>66</v>
      </c>
      <c r="E14" s="19" t="s">
        <v>71</v>
      </c>
      <c r="F14" s="10"/>
      <c r="G14" s="10">
        <v>1</v>
      </c>
      <c r="H14" s="10"/>
      <c r="I14" s="10"/>
      <c r="J14" s="10"/>
      <c r="K14" s="10"/>
      <c r="L14" s="75"/>
      <c r="M14" s="75"/>
    </row>
    <row r="15" spans="2:19" x14ac:dyDescent="0.25">
      <c r="B15" s="18" t="s">
        <v>45</v>
      </c>
      <c r="C15" s="19" t="s">
        <v>53</v>
      </c>
      <c r="D15" s="19" t="s">
        <v>30</v>
      </c>
      <c r="E15" s="19" t="s">
        <v>54</v>
      </c>
      <c r="F15" s="10"/>
      <c r="G15" s="10">
        <v>1</v>
      </c>
      <c r="H15" s="10"/>
      <c r="I15" s="10"/>
      <c r="J15" s="10"/>
      <c r="K15" s="10"/>
      <c r="L15" s="75"/>
      <c r="M15" s="75"/>
    </row>
    <row r="16" spans="2:19" x14ac:dyDescent="0.25">
      <c r="B16" s="18" t="s">
        <v>46</v>
      </c>
      <c r="C16" s="19" t="s">
        <v>70</v>
      </c>
      <c r="D16" s="19" t="s">
        <v>66</v>
      </c>
      <c r="E16" s="19" t="s">
        <v>68</v>
      </c>
      <c r="F16" s="10"/>
      <c r="G16" s="10">
        <v>1</v>
      </c>
      <c r="H16" s="10"/>
      <c r="I16" s="10"/>
      <c r="J16" s="10"/>
      <c r="K16" s="10"/>
      <c r="L16" s="75"/>
      <c r="M16" s="75"/>
      <c r="S16" s="2"/>
    </row>
    <row r="17" spans="2:19" x14ac:dyDescent="0.25">
      <c r="B17" s="18"/>
      <c r="C17" s="19" t="s">
        <v>65</v>
      </c>
      <c r="D17" s="19" t="s">
        <v>66</v>
      </c>
      <c r="E17" s="19" t="s">
        <v>67</v>
      </c>
      <c r="F17" s="10"/>
      <c r="G17" s="10">
        <v>1</v>
      </c>
      <c r="H17" s="10"/>
      <c r="I17" s="10"/>
      <c r="J17" s="10"/>
      <c r="K17" s="10"/>
      <c r="L17" s="75"/>
      <c r="M17" s="75"/>
      <c r="S17" s="2"/>
    </row>
    <row r="18" spans="2:19" x14ac:dyDescent="0.25">
      <c r="B18" s="18" t="s">
        <v>11</v>
      </c>
      <c r="C18" s="19" t="s">
        <v>55</v>
      </c>
      <c r="D18" s="19" t="s">
        <v>59</v>
      </c>
      <c r="E18" s="19" t="s">
        <v>73</v>
      </c>
      <c r="F18" s="10"/>
      <c r="G18" s="10">
        <v>1</v>
      </c>
      <c r="H18" s="10"/>
      <c r="I18" s="10"/>
      <c r="J18" s="10"/>
      <c r="K18" s="10"/>
      <c r="L18" s="75" t="s">
        <v>72</v>
      </c>
      <c r="M18" s="75"/>
    </row>
    <row r="19" spans="2:19" x14ac:dyDescent="0.25">
      <c r="B19" s="18"/>
      <c r="C19" s="19" t="s">
        <v>56</v>
      </c>
      <c r="D19" s="19" t="s">
        <v>59</v>
      </c>
      <c r="E19" s="19" t="s">
        <v>60</v>
      </c>
      <c r="F19" s="10"/>
      <c r="G19" s="10">
        <v>1</v>
      </c>
      <c r="H19" s="10"/>
      <c r="I19" s="10"/>
      <c r="J19" s="10"/>
      <c r="K19" s="10"/>
      <c r="L19" s="75"/>
      <c r="M19" s="75"/>
    </row>
    <row r="20" spans="2:19" x14ac:dyDescent="0.25">
      <c r="B20" s="18"/>
      <c r="C20" s="19" t="s">
        <v>57</v>
      </c>
      <c r="D20" s="19" t="s">
        <v>59</v>
      </c>
      <c r="E20" s="19" t="s">
        <v>61</v>
      </c>
      <c r="F20" s="10"/>
      <c r="G20" s="10">
        <v>1</v>
      </c>
      <c r="H20" s="10"/>
      <c r="I20" s="10"/>
      <c r="J20" s="10"/>
      <c r="K20" s="10"/>
      <c r="L20" s="75"/>
      <c r="M20" s="75"/>
    </row>
    <row r="21" spans="2:19" x14ac:dyDescent="0.25">
      <c r="B21" s="18"/>
      <c r="C21" s="19" t="s">
        <v>58</v>
      </c>
      <c r="D21" s="19" t="s">
        <v>59</v>
      </c>
      <c r="E21" s="19" t="s">
        <v>62</v>
      </c>
      <c r="F21" s="10"/>
      <c r="G21" s="10">
        <v>1</v>
      </c>
      <c r="H21" s="10"/>
      <c r="I21" s="10"/>
      <c r="J21" s="10"/>
      <c r="K21" s="10"/>
      <c r="L21" s="75"/>
      <c r="M21" s="75"/>
    </row>
    <row r="22" spans="2:19" x14ac:dyDescent="0.25">
      <c r="B22" s="18" t="s">
        <v>20</v>
      </c>
      <c r="C22" s="19" t="s">
        <v>48</v>
      </c>
      <c r="D22" s="19" t="s">
        <v>49</v>
      </c>
      <c r="E22" s="19" t="s">
        <v>50</v>
      </c>
      <c r="F22" s="10" t="s">
        <v>51</v>
      </c>
      <c r="G22" s="10">
        <v>1</v>
      </c>
      <c r="H22" s="9"/>
      <c r="I22" s="9"/>
      <c r="J22" s="9"/>
      <c r="K22" s="10"/>
      <c r="L22" s="75"/>
      <c r="M22" s="75"/>
    </row>
    <row r="23" spans="2:19" x14ac:dyDescent="0.25">
      <c r="B23" s="18" t="s">
        <v>21</v>
      </c>
      <c r="C23" s="19" t="s">
        <v>12</v>
      </c>
      <c r="D23" s="19"/>
      <c r="E23" s="19"/>
      <c r="F23" s="10" t="s">
        <v>78</v>
      </c>
      <c r="G23" s="10">
        <v>1</v>
      </c>
      <c r="H23" s="10"/>
      <c r="I23" s="10"/>
      <c r="J23" s="10"/>
      <c r="K23" s="10"/>
      <c r="L23" s="75"/>
      <c r="M23" s="75"/>
    </row>
    <row r="24" spans="2:19" ht="15.75" thickBot="1" x14ac:dyDescent="0.3">
      <c r="B24" s="18" t="s">
        <v>25</v>
      </c>
      <c r="C24" s="19" t="s">
        <v>47</v>
      </c>
      <c r="D24" s="19"/>
      <c r="E24" s="19"/>
      <c r="F24" s="10"/>
      <c r="G24" s="10">
        <v>1</v>
      </c>
      <c r="H24" s="10"/>
      <c r="I24" s="10"/>
      <c r="J24" s="10"/>
      <c r="K24" s="10"/>
      <c r="L24" s="75"/>
      <c r="M24" s="75"/>
    </row>
    <row r="25" spans="2:19" ht="15.75" x14ac:dyDescent="0.25">
      <c r="B25" s="16" t="s">
        <v>74</v>
      </c>
      <c r="C25" s="17"/>
      <c r="D25" s="17"/>
      <c r="E25" s="17"/>
      <c r="F25" s="12"/>
      <c r="G25" s="12"/>
      <c r="H25" s="12"/>
      <c r="I25" s="12"/>
      <c r="J25" s="12"/>
      <c r="K25" s="12"/>
      <c r="L25" s="12"/>
      <c r="M25" s="13"/>
    </row>
    <row r="26" spans="2:19" x14ac:dyDescent="0.25">
      <c r="B26" s="19" t="s">
        <v>24</v>
      </c>
      <c r="C26" s="19" t="s">
        <v>102</v>
      </c>
      <c r="D26" s="19" t="s">
        <v>105</v>
      </c>
      <c r="E26" s="19" t="s">
        <v>107</v>
      </c>
      <c r="F26" s="10"/>
      <c r="G26" s="10"/>
      <c r="H26" s="10">
        <v>7.21</v>
      </c>
      <c r="I26" s="10"/>
      <c r="J26" s="10"/>
      <c r="K26" s="10"/>
      <c r="L26" s="75"/>
      <c r="M26" s="75"/>
      <c r="O26" s="19" t="s">
        <v>106</v>
      </c>
    </row>
    <row r="27" spans="2:19" x14ac:dyDescent="0.25">
      <c r="B27" s="19" t="s">
        <v>22</v>
      </c>
      <c r="C27" s="19" t="s">
        <v>103</v>
      </c>
      <c r="D27" s="19" t="s">
        <v>105</v>
      </c>
      <c r="E27" s="19" t="s">
        <v>107</v>
      </c>
      <c r="F27" s="10"/>
      <c r="G27" s="10"/>
      <c r="H27" s="22">
        <f>35.61-H28</f>
        <v>26.146000000000001</v>
      </c>
      <c r="I27" s="10"/>
      <c r="J27" s="10"/>
      <c r="K27" s="10"/>
      <c r="L27" s="75"/>
      <c r="M27" s="75"/>
      <c r="O27" s="19" t="s">
        <v>106</v>
      </c>
    </row>
    <row r="28" spans="2:19" x14ac:dyDescent="0.25">
      <c r="B28" s="19" t="s">
        <v>23</v>
      </c>
      <c r="C28" s="19" t="s">
        <v>104</v>
      </c>
      <c r="D28" s="19" t="s">
        <v>105</v>
      </c>
      <c r="E28" s="19" t="s">
        <v>108</v>
      </c>
      <c r="F28" s="10"/>
      <c r="G28" s="10"/>
      <c r="H28" s="22">
        <f>11.83*0.8</f>
        <v>9.4640000000000004</v>
      </c>
      <c r="I28" s="10"/>
      <c r="J28" s="10"/>
      <c r="K28" s="10"/>
      <c r="L28" s="75"/>
      <c r="M28" s="75"/>
    </row>
    <row r="29" spans="2:19" ht="15.75" thickBot="1" x14ac:dyDescent="0.3">
      <c r="B29" s="21" t="s">
        <v>93</v>
      </c>
      <c r="C29" s="19" t="s">
        <v>94</v>
      </c>
      <c r="D29" s="19" t="s">
        <v>99</v>
      </c>
      <c r="E29" s="19" t="s">
        <v>100</v>
      </c>
      <c r="F29" s="10"/>
      <c r="G29" s="10"/>
      <c r="H29" s="10">
        <f>H26</f>
        <v>7.21</v>
      </c>
      <c r="I29" s="10"/>
      <c r="J29" s="10"/>
      <c r="K29" s="10"/>
      <c r="L29" s="75"/>
      <c r="M29" s="75"/>
    </row>
    <row r="30" spans="2:19" ht="15.75" x14ac:dyDescent="0.25">
      <c r="B30" s="16" t="s">
        <v>101</v>
      </c>
      <c r="C30" s="17"/>
      <c r="D30" s="17"/>
      <c r="E30" s="17"/>
      <c r="F30" s="12"/>
      <c r="G30" s="12"/>
      <c r="H30" s="12"/>
      <c r="I30" s="12"/>
      <c r="J30" s="12"/>
      <c r="K30" s="12"/>
      <c r="L30" s="12"/>
      <c r="M30" s="13"/>
    </row>
    <row r="31" spans="2:19" ht="24" x14ac:dyDescent="0.25">
      <c r="B31" s="18" t="s">
        <v>13</v>
      </c>
      <c r="C31" s="20" t="s">
        <v>75</v>
      </c>
      <c r="D31" s="19" t="s">
        <v>96</v>
      </c>
      <c r="E31" s="19" t="s">
        <v>95</v>
      </c>
      <c r="F31" s="6" t="s">
        <v>97</v>
      </c>
      <c r="G31" s="5">
        <v>3</v>
      </c>
      <c r="H31" s="7"/>
      <c r="I31" s="8"/>
      <c r="J31" s="7"/>
      <c r="K31" s="8"/>
      <c r="L31" s="84" t="s">
        <v>98</v>
      </c>
      <c r="M31" s="85"/>
    </row>
    <row r="32" spans="2:19" x14ac:dyDescent="0.25">
      <c r="B32" s="18" t="s">
        <v>81</v>
      </c>
      <c r="C32" s="20" t="s">
        <v>82</v>
      </c>
      <c r="D32" s="19" t="s">
        <v>91</v>
      </c>
      <c r="E32" s="19" t="s">
        <v>92</v>
      </c>
      <c r="F32" s="6"/>
      <c r="G32" s="5">
        <v>1</v>
      </c>
      <c r="H32" s="7"/>
      <c r="I32" s="8"/>
      <c r="J32" s="7"/>
      <c r="K32" s="8"/>
      <c r="L32" s="84" t="s">
        <v>26</v>
      </c>
      <c r="M32" s="85"/>
    </row>
    <row r="33" spans="2:13" x14ac:dyDescent="0.25">
      <c r="B33" s="18" t="s">
        <v>87</v>
      </c>
      <c r="C33" s="20" t="s">
        <v>83</v>
      </c>
      <c r="D33" s="19"/>
      <c r="E33" s="19"/>
      <c r="F33" s="6"/>
      <c r="G33" s="5"/>
      <c r="H33" s="7"/>
      <c r="I33" s="8"/>
      <c r="J33" s="7"/>
      <c r="K33" s="8"/>
      <c r="L33" s="75"/>
      <c r="M33" s="75"/>
    </row>
    <row r="34" spans="2:13" x14ac:dyDescent="0.25">
      <c r="B34" s="18" t="s">
        <v>88</v>
      </c>
      <c r="C34" s="20" t="s">
        <v>84</v>
      </c>
      <c r="D34" s="19"/>
      <c r="E34" s="19"/>
      <c r="F34" s="6"/>
      <c r="G34" s="5"/>
      <c r="H34" s="7"/>
      <c r="I34" s="8"/>
      <c r="J34" s="7"/>
      <c r="K34" s="8"/>
      <c r="L34" s="75"/>
      <c r="M34" s="75"/>
    </row>
    <row r="35" spans="2:13" x14ac:dyDescent="0.25">
      <c r="B35" s="18" t="s">
        <v>89</v>
      </c>
      <c r="C35" s="20" t="s">
        <v>85</v>
      </c>
      <c r="D35" s="19"/>
      <c r="E35" s="19"/>
      <c r="F35" s="6"/>
      <c r="G35" s="5"/>
      <c r="H35" s="7"/>
      <c r="I35" s="8"/>
      <c r="J35" s="7"/>
      <c r="K35" s="8"/>
      <c r="L35" s="75"/>
      <c r="M35" s="75"/>
    </row>
    <row r="36" spans="2:13" x14ac:dyDescent="0.25">
      <c r="B36" s="18" t="s">
        <v>90</v>
      </c>
      <c r="C36" s="20" t="s">
        <v>86</v>
      </c>
      <c r="D36" s="19"/>
      <c r="E36" s="19"/>
      <c r="F36" s="6"/>
      <c r="G36" s="5"/>
      <c r="H36" s="7"/>
      <c r="I36" s="8"/>
      <c r="J36" s="7"/>
      <c r="K36" s="8"/>
      <c r="L36" s="75"/>
      <c r="M36" s="75"/>
    </row>
  </sheetData>
  <mergeCells count="38">
    <mergeCell ref="L6:M6"/>
    <mergeCell ref="L9:M9"/>
    <mergeCell ref="L10:M10"/>
    <mergeCell ref="L11:M11"/>
    <mergeCell ref="B3:B4"/>
    <mergeCell ref="C3:C4"/>
    <mergeCell ref="F3:F4"/>
    <mergeCell ref="D3:D4"/>
    <mergeCell ref="E3:E4"/>
    <mergeCell ref="G3:H3"/>
    <mergeCell ref="I3:J3"/>
    <mergeCell ref="K3:K4"/>
    <mergeCell ref="L3:M4"/>
    <mergeCell ref="L7:M7"/>
    <mergeCell ref="L8:M8"/>
    <mergeCell ref="L12:M12"/>
    <mergeCell ref="L13:M13"/>
    <mergeCell ref="L14:M14"/>
    <mergeCell ref="L15:M15"/>
    <mergeCell ref="L16:M16"/>
    <mergeCell ref="L31:M31"/>
    <mergeCell ref="L18:M18"/>
    <mergeCell ref="L22:M22"/>
    <mergeCell ref="L23:M23"/>
    <mergeCell ref="L24:M24"/>
    <mergeCell ref="L19:M19"/>
    <mergeCell ref="L20:M20"/>
    <mergeCell ref="L21:M21"/>
    <mergeCell ref="L32:M32"/>
    <mergeCell ref="L33:M33"/>
    <mergeCell ref="L34:M34"/>
    <mergeCell ref="L35:M35"/>
    <mergeCell ref="L36:M36"/>
    <mergeCell ref="L17:M17"/>
    <mergeCell ref="L26:M26"/>
    <mergeCell ref="L27:M27"/>
    <mergeCell ref="L28:M28"/>
    <mergeCell ref="L29:M29"/>
  </mergeCells>
  <phoneticPr fontId="9" type="noConversion"/>
  <hyperlinks>
    <hyperlink ref="E12" r:id="rId1" xr:uid="{AA9A4A21-E988-4130-8C5C-3301AF1D9D1D}"/>
    <hyperlink ref="E6" r:id="rId2" xr:uid="{A08A55DF-DC9F-4F0B-9279-E087BBD8C8F5}"/>
    <hyperlink ref="E9" r:id="rId3" xr:uid="{49810EE4-5D5A-4039-A818-1CC617FD434A}"/>
    <hyperlink ref="E11" r:id="rId4" xr:uid="{97F9B6A3-D69D-4222-A710-B6BCE703A988}"/>
    <hyperlink ref="E10" r:id="rId5" xr:uid="{D9C92C46-E686-4D1F-95E0-6CBE79C9E467}"/>
    <hyperlink ref="E15" r:id="rId6" xr:uid="{95CA0BB7-C9AF-40E3-9DFE-B901C0F09A52}"/>
    <hyperlink ref="E13" r:id="rId7" xr:uid="{8E9CD972-2400-4F27-B580-36F9EA729F08}"/>
    <hyperlink ref="E7" r:id="rId8" xr:uid="{BE10A214-81A6-4532-B076-1C61F49C1E5D}"/>
  </hyperlinks>
  <pageMargins left="0.7" right="0.7" top="0.75" bottom="0.75" header="0.3" footer="0.3"/>
  <pageSetup paperSize="9" scale="78" orientation="landscape" r:id="rId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0BACE3915752043AE8181586A0B96FF" ma:contentTypeVersion="10" ma:contentTypeDescription="Utwórz nowy dokument." ma:contentTypeScope="" ma:versionID="78919ac39cad2e6ddc5a1a16572a40f6">
  <xsd:schema xmlns:xsd="http://www.w3.org/2001/XMLSchema" xmlns:xs="http://www.w3.org/2001/XMLSchema" xmlns:p="http://schemas.microsoft.com/office/2006/metadata/properties" xmlns:ns2="9e5b8312-c9c0-4615-9459-5deb9a10f813" xmlns:ns3="27e2fd0b-b634-4e8c-8bba-35abc17a9c79" targetNamespace="http://schemas.microsoft.com/office/2006/metadata/properties" ma:root="true" ma:fieldsID="781c2545bb48bc822d97eb69f784066c" ns2:_="" ns3:_="">
    <xsd:import namespace="9e5b8312-c9c0-4615-9459-5deb9a10f813"/>
    <xsd:import namespace="27e2fd0b-b634-4e8c-8bba-35abc17a9c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b8312-c9c0-4615-9459-5deb9a10f8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e2fd0b-b634-4e8c-8bba-35abc17a9c7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45EC1B-BFB9-4B8B-96FB-BE74175D870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32AEED-5536-4045-A4B1-89F4744F52A1}">
  <ds:schemaRefs>
    <ds:schemaRef ds:uri="http://purl.org/dc/elements/1.1/"/>
    <ds:schemaRef ds:uri="http://schemas.microsoft.com/office/2006/metadata/properties"/>
    <ds:schemaRef ds:uri="9e5b8312-c9c0-4615-9459-5deb9a10f81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27e2fd0b-b634-4e8c-8bba-35abc17a9c79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C1783AD-5837-4A81-BEF9-0168D86300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5b8312-c9c0-4615-9459-5deb9a10f813"/>
    <ds:schemaRef ds:uri="27e2fd0b-b634-4e8c-8bba-35abc17a9c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WSP_00_RECEPCJA</vt:lpstr>
      <vt:lpstr>WSP_00_ŁAZIENKA IIp</vt:lpstr>
      <vt:lpstr>WSP_00_ŁAZIENKA Ip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Projekty</cp:lastModifiedBy>
  <cp:lastPrinted>2025-04-19T12:23:20Z</cp:lastPrinted>
  <dcterms:created xsi:type="dcterms:W3CDTF">2019-08-30T10:07:21Z</dcterms:created>
  <dcterms:modified xsi:type="dcterms:W3CDTF">2025-11-21T11:41:25Z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0x010100B0BACE3915752043AE8181586A0B96FF</vt:lpwstr>
  </property>
</Properties>
</file>